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Abteilung 5\52\522\1-FREMDSPRACHEN\Konstruktionshinweise\2024-03-20 Notenberechnung ergänzt\"/>
    </mc:Choice>
  </mc:AlternateContent>
  <xr:revisionPtr revIDLastSave="0" documentId="8_{C8573C8D-B22C-43EC-A34F-ECDC295CE3A3}" xr6:coauthVersionLast="47" xr6:coauthVersionMax="47" xr10:uidLastSave="{00000000-0000-0000-0000-000000000000}"/>
  <bookViews>
    <workbookView xWindow="22932" yWindow="-8496" windowWidth="23256" windowHeight="13896" xr2:uid="{00000000-000D-0000-FFFF-FFFF00000000}"/>
  </bookViews>
  <sheets>
    <sheet name="Punkteverteilung HV (40 Pkt.)" sheetId="5" r:id="rId1"/>
    <sheet name="Punkte Noten (Q-Phase)" sheetId="1" r:id="rId2"/>
    <sheet name="Punkte Noten (EF)" sheetId="3" r:id="rId3"/>
    <sheet name="Punkteverteilung HV (20 Pkt.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B8" i="5"/>
  <c r="H7" i="5"/>
  <c r="G7" i="5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E8" i="5" l="1"/>
  <c r="D9" i="5"/>
  <c r="D10" i="5" s="1"/>
  <c r="D11" i="5" s="1"/>
  <c r="D12" i="3"/>
  <c r="D11" i="3"/>
  <c r="E12" i="3" s="1"/>
  <c r="D10" i="3"/>
  <c r="E11" i="3" s="1"/>
  <c r="D9" i="3"/>
  <c r="E10" i="3" s="1"/>
  <c r="D8" i="3"/>
  <c r="E9" i="3" s="1"/>
  <c r="E7" i="3"/>
  <c r="D7" i="3"/>
  <c r="E8" i="3" s="1"/>
  <c r="E10" i="5" l="1"/>
  <c r="E9" i="5"/>
  <c r="D12" i="5"/>
  <c r="E11" i="5"/>
  <c r="C9" i="3"/>
  <c r="C7" i="3"/>
  <c r="C8" i="3"/>
  <c r="C10" i="3"/>
  <c r="C11" i="3"/>
  <c r="C12" i="3"/>
  <c r="H8" i="2"/>
  <c r="G8" i="2"/>
  <c r="E12" i="5" l="1"/>
  <c r="D13" i="5"/>
  <c r="B9" i="2"/>
  <c r="D9" i="2"/>
  <c r="E22" i="1"/>
  <c r="E21" i="1"/>
  <c r="E20" i="1"/>
  <c r="E18" i="1"/>
  <c r="E17" i="1"/>
  <c r="E16" i="1"/>
  <c r="E15" i="1"/>
  <c r="E14" i="1"/>
  <c r="E13" i="1"/>
  <c r="E12" i="1"/>
  <c r="E10" i="1"/>
  <c r="E9" i="1"/>
  <c r="E7" i="1"/>
  <c r="D14" i="5" l="1"/>
  <c r="E13" i="5"/>
  <c r="C14" i="1"/>
  <c r="C17" i="1"/>
  <c r="C13" i="1"/>
  <c r="C7" i="1"/>
  <c r="C15" i="1"/>
  <c r="C22" i="1"/>
  <c r="C10" i="1"/>
  <c r="C16" i="1"/>
  <c r="C21" i="1"/>
  <c r="C9" i="1"/>
  <c r="C18" i="1"/>
  <c r="C20" i="1"/>
  <c r="C12" i="1"/>
  <c r="E8" i="1"/>
  <c r="C8" i="1" s="1"/>
  <c r="E11" i="1"/>
  <c r="C11" i="1" s="1"/>
  <c r="E19" i="1"/>
  <c r="C19" i="1" s="1"/>
  <c r="E9" i="2"/>
  <c r="D10" i="2"/>
  <c r="E10" i="2" s="1"/>
  <c r="E14" i="5" l="1"/>
  <c r="D15" i="5"/>
  <c r="D11" i="2"/>
  <c r="E11" i="2" s="1"/>
  <c r="D16" i="5" l="1"/>
  <c r="E15" i="5"/>
  <c r="D12" i="2"/>
  <c r="E12" i="2" s="1"/>
  <c r="E16" i="5" l="1"/>
  <c r="D17" i="5"/>
  <c r="D13" i="2"/>
  <c r="D14" i="2" s="1"/>
  <c r="D18" i="5" l="1"/>
  <c r="E17" i="5"/>
  <c r="E13" i="2"/>
  <c r="D15" i="2"/>
  <c r="E14" i="2"/>
  <c r="E18" i="5" l="1"/>
  <c r="D19" i="5"/>
  <c r="E15" i="2"/>
  <c r="D16" i="2"/>
  <c r="D20" i="5" l="1"/>
  <c r="E19" i="5"/>
  <c r="D17" i="2"/>
  <c r="E16" i="2"/>
  <c r="E20" i="5" l="1"/>
  <c r="D21" i="5"/>
  <c r="D18" i="2"/>
  <c r="E17" i="2"/>
  <c r="D22" i="5" l="1"/>
  <c r="E21" i="5"/>
  <c r="D19" i="2"/>
  <c r="E18" i="2"/>
  <c r="E22" i="5" l="1"/>
  <c r="D23" i="5"/>
  <c r="E19" i="2"/>
  <c r="D20" i="2"/>
  <c r="D24" i="5" l="1"/>
  <c r="E23" i="5"/>
  <c r="D21" i="2"/>
  <c r="E20" i="2"/>
  <c r="E24" i="5" l="1"/>
  <c r="D25" i="5"/>
  <c r="E21" i="2"/>
  <c r="D22" i="2"/>
  <c r="D26" i="5" l="1"/>
  <c r="E25" i="5"/>
  <c r="E22" i="2"/>
  <c r="D23" i="2"/>
  <c r="E26" i="5" l="1"/>
  <c r="D27" i="5"/>
  <c r="D24" i="2"/>
  <c r="E23" i="2"/>
  <c r="D28" i="5" l="1"/>
  <c r="E27" i="5"/>
  <c r="D25" i="2"/>
  <c r="E24" i="2"/>
  <c r="G8" i="5" l="1"/>
  <c r="E28" i="5"/>
  <c r="E25" i="2"/>
  <c r="D26" i="2"/>
  <c r="G9" i="5" l="1"/>
  <c r="H8" i="5"/>
  <c r="E26" i="2"/>
  <c r="D27" i="2"/>
  <c r="G10" i="5" l="1"/>
  <c r="H9" i="5"/>
  <c r="E27" i="2"/>
  <c r="D28" i="2"/>
  <c r="D29" i="2" s="1"/>
  <c r="G11" i="5" l="1"/>
  <c r="H10" i="5"/>
  <c r="G9" i="2"/>
  <c r="E29" i="2"/>
  <c r="E28" i="2"/>
  <c r="G12" i="5" l="1"/>
  <c r="H11" i="5"/>
  <c r="H9" i="2"/>
  <c r="G10" i="2"/>
  <c r="G13" i="5" l="1"/>
  <c r="H12" i="5"/>
  <c r="G11" i="2"/>
  <c r="H10" i="2"/>
  <c r="G14" i="5" l="1"/>
  <c r="H13" i="5"/>
  <c r="H11" i="2"/>
  <c r="G12" i="2"/>
  <c r="G15" i="5" l="1"/>
  <c r="H14" i="5"/>
  <c r="G13" i="2"/>
  <c r="H12" i="2"/>
  <c r="G16" i="5" l="1"/>
  <c r="H15" i="5"/>
  <c r="H13" i="2"/>
  <c r="G14" i="2"/>
  <c r="G17" i="5" l="1"/>
  <c r="H16" i="5"/>
  <c r="G15" i="2"/>
  <c r="H14" i="2"/>
  <c r="G18" i="5" l="1"/>
  <c r="H17" i="5"/>
  <c r="H15" i="2"/>
  <c r="G16" i="2"/>
  <c r="G19" i="5" l="1"/>
  <c r="H18" i="5"/>
  <c r="G17" i="2"/>
  <c r="H16" i="2"/>
  <c r="G20" i="5" l="1"/>
  <c r="H19" i="5"/>
  <c r="H17" i="2"/>
  <c r="G18" i="2"/>
  <c r="G21" i="5" l="1"/>
  <c r="H20" i="5"/>
  <c r="G19" i="2"/>
  <c r="H18" i="2"/>
  <c r="G22" i="5" l="1"/>
  <c r="H21" i="5"/>
  <c r="H19" i="2"/>
  <c r="G20" i="2"/>
  <c r="G23" i="5" l="1"/>
  <c r="H22" i="5"/>
  <c r="G21" i="2"/>
  <c r="H20" i="2"/>
  <c r="G24" i="5" l="1"/>
  <c r="H23" i="5"/>
  <c r="H21" i="2"/>
  <c r="G22" i="2"/>
  <c r="G25" i="5" l="1"/>
  <c r="H24" i="5"/>
  <c r="G23" i="2"/>
  <c r="H22" i="2"/>
  <c r="G26" i="5" l="1"/>
  <c r="H25" i="5"/>
  <c r="H23" i="2"/>
  <c r="G24" i="2"/>
  <c r="G27" i="5" l="1"/>
  <c r="H26" i="5"/>
  <c r="G25" i="2"/>
  <c r="H24" i="2"/>
  <c r="G28" i="5" l="1"/>
  <c r="H28" i="5" s="1"/>
  <c r="H27" i="5"/>
  <c r="H25" i="2"/>
  <c r="G26" i="2"/>
  <c r="G27" i="2" l="1"/>
  <c r="H26" i="2"/>
  <c r="H27" i="2" l="1"/>
  <c r="G28" i="2"/>
  <c r="G29" i="2" l="1"/>
  <c r="H29" i="2" s="1"/>
  <c r="H28" i="2"/>
</calcChain>
</file>

<file path=xl/sharedStrings.xml><?xml version="1.0" encoding="utf-8"?>
<sst xmlns="http://schemas.openxmlformats.org/spreadsheetml/2006/main" count="42" uniqueCount="31">
  <si>
    <t>Anteil</t>
  </si>
  <si>
    <t>Note</t>
  </si>
  <si>
    <t>Umrechnungsfaktor</t>
  </si>
  <si>
    <t>Punktetabelle für die Bewertung von Hörverstehensaufgaben</t>
  </si>
  <si>
    <t>Klausur-punkte</t>
  </si>
  <si>
    <t>Anzahl Bewertungseinheiten (BE):</t>
  </si>
  <si>
    <t>¯</t>
  </si>
  <si>
    <t xml:space="preserve">Bewertungs-einheiten </t>
  </si>
  <si>
    <t>sehr gut (1)</t>
  </si>
  <si>
    <t>gut (2)</t>
  </si>
  <si>
    <t>befriedigend (3)</t>
  </si>
  <si>
    <t>ausreichend (4)</t>
  </si>
  <si>
    <t>mangelhaft (5)</t>
  </si>
  <si>
    <t>ungenügend (6)</t>
  </si>
  <si>
    <t>Noten-punkte</t>
  </si>
  <si>
    <t>Punktebereich</t>
  </si>
  <si>
    <t>Punkte-bereich</t>
  </si>
  <si>
    <t>←</t>
  </si>
  <si>
    <r>
      <rPr>
        <b/>
        <sz val="10"/>
        <color theme="1"/>
        <rFont val="Arial"/>
        <family val="2"/>
      </rPr>
      <t>Zu erreichende Gesamtpunktzahl</t>
    </r>
    <r>
      <rPr>
        <sz val="10"/>
        <color theme="1"/>
        <rFont val="Arial"/>
        <family val="2"/>
      </rPr>
      <t>:</t>
    </r>
  </si>
  <si>
    <t>Stand: 20.03.2024</t>
  </si>
  <si>
    <t>ausgehend von 40 zu vergebenden Klausurpunkten im Klausurteil Hörverstehen</t>
  </si>
  <si>
    <t>ausgehend von 20 zu vergebenden Klausurpunkten im Klausurteil Hörverstehen</t>
  </si>
  <si>
    <t>Orientierung für die Einführungsphase</t>
  </si>
  <si>
    <t>Notenberechnung in Klausuren in den modernen Fremdsprachen</t>
  </si>
  <si>
    <t>Qualifikationsphase und Klausur unter Abiturbedingungen</t>
  </si>
  <si>
    <r>
      <t xml:space="preserve">Insgesamt </t>
    </r>
    <r>
      <rPr>
        <u/>
        <sz val="10"/>
        <color theme="1"/>
        <rFont val="Arial"/>
        <family val="2"/>
      </rPr>
      <t>im Klausurteil Hörverstehen</t>
    </r>
    <r>
      <rPr>
        <sz val="10"/>
        <color theme="1"/>
        <rFont val="Arial"/>
        <family val="2"/>
      </rPr>
      <t xml:space="preserve"> zu vergebende Klausurpunkte:</t>
    </r>
  </si>
  <si>
    <r>
      <t xml:space="preserve">Hier die </t>
    </r>
    <r>
      <rPr>
        <b/>
        <u/>
        <sz val="9"/>
        <color theme="1"/>
        <rFont val="Arial"/>
        <family val="2"/>
      </rPr>
      <t>in der Klausur insgesam</t>
    </r>
    <r>
      <rPr>
        <b/>
        <sz val="9"/>
        <color theme="1"/>
        <rFont val="Arial"/>
        <family val="2"/>
      </rPr>
      <t>t zu erreichende Punktzahl eintragen</t>
    </r>
  </si>
  <si>
    <r>
      <t xml:space="preserve">Hier die in der Klausur </t>
    </r>
    <r>
      <rPr>
        <b/>
        <u/>
        <sz val="9"/>
        <color theme="1"/>
        <rFont val="Arial"/>
        <family val="2"/>
      </rPr>
      <t>insgesamt</t>
    </r>
    <r>
      <rPr>
        <b/>
        <sz val="9"/>
        <color theme="1"/>
        <rFont val="Arial"/>
        <family val="2"/>
      </rPr>
      <t xml:space="preserve"> zu erreichende Punktzahl eintragen</t>
    </r>
  </si>
  <si>
    <t>bei Verwendung eines reduzierten Bewertungsrasters in der EF</t>
  </si>
  <si>
    <t>Hier die Anzahl der im Klausurteil Höververstehen zu vergebenden Bewertungs-einheiten (BE) eingeben:</t>
  </si>
  <si>
    <t>Hier die Anzahl der im Klausurteil Hörverstehen zu vergebenden Bewertungs-einheiten (BE) eingeben: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</si>
</sst>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White]\-#,##0"/>
    <numFmt numFmtId="165" formatCode="#,##0\ &quot;BE&quot;;[White]\-#,##0"/>
  </numFmts>
  <fonts count="16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Symbol"/>
      <family val="1"/>
      <charset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sz val="4"/>
      <color theme="0"/>
      <name val="Arial"/>
      <family val="2"/>
    </font>
    <font>
      <b/>
      <sz val="9"/>
      <color theme="1"/>
      <name val="Arial"/>
      <family val="2"/>
    </font>
    <font>
      <b/>
      <sz val="28"/>
      <color rgb="FFFF0000"/>
      <name val="Arial"/>
      <family val="2"/>
    </font>
    <font>
      <b/>
      <sz val="12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8" fillId="0" borderId="0" xfId="0" applyFont="1" applyAlignment="1" applyProtection="1">
      <alignment wrapText="1"/>
    </xf>
    <xf numFmtId="0" fontId="9" fillId="6" borderId="2" xfId="0" applyFont="1" applyFill="1" applyBorder="1" applyAlignment="1" applyProtection="1">
      <alignment horizontal="left" vertical="center"/>
    </xf>
    <xf numFmtId="2" fontId="9" fillId="6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9" fontId="3" fillId="0" borderId="2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5" fillId="5" borderId="2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3" fillId="0" borderId="0" xfId="0" applyFont="1" applyProtection="1"/>
    <xf numFmtId="0" fontId="8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1AE1-7AB0-45B7-93B4-31F41DE33A27}">
  <dimension ref="A1:J33"/>
  <sheetViews>
    <sheetView tabSelected="1" zoomScale="130" zoomScaleNormal="130" workbookViewId="0">
      <selection activeCell="B7" sqref="B7"/>
    </sheetView>
  </sheetViews>
  <sheetFormatPr baseColWidth="10" defaultRowHeight="14.5" x14ac:dyDescent="0.35"/>
  <cols>
    <col min="1" max="1" width="24" style="1" customWidth="1"/>
    <col min="2" max="2" width="13.54296875" style="1" customWidth="1"/>
    <col min="3" max="3" width="3.36328125" style="1" customWidth="1"/>
    <col min="4" max="4" width="12.54296875" style="1" customWidth="1"/>
    <col min="5" max="5" width="9.54296875" style="1" customWidth="1"/>
    <col min="6" max="6" width="3.90625" style="1" customWidth="1"/>
    <col min="7" max="7" width="12.54296875" style="1" customWidth="1"/>
    <col min="8" max="8" width="9.54296875" style="1" customWidth="1"/>
    <col min="9" max="9" width="5" style="1" customWidth="1"/>
    <col min="10" max="10" width="3.36328125" style="3" customWidth="1"/>
  </cols>
  <sheetData>
    <row r="1" spans="1:8" x14ac:dyDescent="0.35">
      <c r="A1" s="6" t="s">
        <v>3</v>
      </c>
      <c r="B1" s="7"/>
      <c r="C1" s="7"/>
      <c r="D1" s="7"/>
      <c r="E1" s="7"/>
      <c r="F1" s="7"/>
      <c r="G1" s="7"/>
      <c r="H1" s="7"/>
    </row>
    <row r="2" spans="1:8" x14ac:dyDescent="0.35">
      <c r="A2" s="36" t="s">
        <v>20</v>
      </c>
      <c r="B2" s="7"/>
      <c r="C2" s="7"/>
      <c r="D2" s="7"/>
      <c r="E2" s="7"/>
      <c r="F2" s="7"/>
      <c r="G2" s="7"/>
      <c r="H2" s="7"/>
    </row>
    <row r="3" spans="1:8" x14ac:dyDescent="0.35">
      <c r="A3" s="8" t="s">
        <v>19</v>
      </c>
      <c r="B3" s="7"/>
      <c r="C3" s="7"/>
      <c r="D3" s="7"/>
      <c r="E3" s="7"/>
      <c r="F3" s="7"/>
      <c r="G3" s="7"/>
      <c r="H3" s="7"/>
    </row>
    <row r="4" spans="1:8" ht="78.5" customHeight="1" x14ac:dyDescent="0.35">
      <c r="A4" s="7"/>
      <c r="B4" s="20" t="s">
        <v>29</v>
      </c>
      <c r="C4" s="7"/>
      <c r="D4" s="7"/>
      <c r="E4" s="7"/>
      <c r="F4" s="7"/>
      <c r="G4" s="7"/>
      <c r="H4" s="7"/>
    </row>
    <row r="5" spans="1:8" ht="15" thickBot="1" x14ac:dyDescent="0.4">
      <c r="A5" s="7"/>
      <c r="B5" s="9" t="s">
        <v>6</v>
      </c>
      <c r="C5" s="7"/>
      <c r="D5" s="7"/>
      <c r="E5" s="7"/>
      <c r="F5" s="7"/>
      <c r="G5" s="7"/>
      <c r="H5" s="7"/>
    </row>
    <row r="6" spans="1:8" ht="33.75" customHeight="1" thickTop="1" thickBot="1" x14ac:dyDescent="0.4">
      <c r="A6" s="10" t="s">
        <v>5</v>
      </c>
      <c r="B6" s="5">
        <v>25</v>
      </c>
      <c r="C6" s="7"/>
      <c r="D6" s="7"/>
      <c r="E6" s="7"/>
      <c r="F6" s="7"/>
      <c r="G6" s="7"/>
      <c r="H6" s="7"/>
    </row>
    <row r="7" spans="1:8" ht="40" customHeight="1" thickTop="1" x14ac:dyDescent="0.35">
      <c r="A7" s="11" t="s">
        <v>25</v>
      </c>
      <c r="B7" s="12">
        <v>40</v>
      </c>
      <c r="C7" s="7"/>
      <c r="D7" s="13" t="s">
        <v>7</v>
      </c>
      <c r="E7" s="13" t="s">
        <v>4</v>
      </c>
      <c r="F7" s="14"/>
      <c r="G7" s="15" t="str">
        <f>D7</f>
        <v xml:space="preserve">Bewertungs-einheiten </v>
      </c>
      <c r="H7" s="15" t="str">
        <f>E7</f>
        <v>Klausur-punkte</v>
      </c>
    </row>
    <row r="8" spans="1:8" x14ac:dyDescent="0.35">
      <c r="A8" s="21" t="s">
        <v>2</v>
      </c>
      <c r="B8" s="22">
        <f>B7/B6</f>
        <v>1.6</v>
      </c>
      <c r="C8" s="7"/>
      <c r="D8" s="16">
        <f>B6</f>
        <v>25</v>
      </c>
      <c r="E8" s="17">
        <f t="shared" ref="E8:E28" si="0">ROUND(D8*$B$8,0)</f>
        <v>40</v>
      </c>
      <c r="F8" s="18"/>
      <c r="G8" s="16">
        <f>D28-1</f>
        <v>4</v>
      </c>
      <c r="H8" s="17">
        <f t="shared" ref="H8:H28" si="1">ROUND(G8*$B$8,0)</f>
        <v>6</v>
      </c>
    </row>
    <row r="9" spans="1:8" x14ac:dyDescent="0.35">
      <c r="A9" s="7"/>
      <c r="B9" s="7"/>
      <c r="C9" s="7"/>
      <c r="D9" s="16">
        <f>D8-1</f>
        <v>24</v>
      </c>
      <c r="E9" s="17">
        <f t="shared" si="0"/>
        <v>38</v>
      </c>
      <c r="F9" s="18"/>
      <c r="G9" s="16">
        <f>G8-1</f>
        <v>3</v>
      </c>
      <c r="H9" s="17">
        <f t="shared" si="1"/>
        <v>5</v>
      </c>
    </row>
    <row r="10" spans="1:8" x14ac:dyDescent="0.35">
      <c r="A10" s="7"/>
      <c r="B10" s="7"/>
      <c r="C10" s="7"/>
      <c r="D10" s="16">
        <f t="shared" ref="D10:D28" si="2">D9-1</f>
        <v>23</v>
      </c>
      <c r="E10" s="17">
        <f t="shared" si="0"/>
        <v>37</v>
      </c>
      <c r="F10" s="18"/>
      <c r="G10" s="16">
        <f t="shared" ref="G10:G28" si="3">G9-1</f>
        <v>2</v>
      </c>
      <c r="H10" s="17">
        <f t="shared" si="1"/>
        <v>3</v>
      </c>
    </row>
    <row r="11" spans="1:8" x14ac:dyDescent="0.35">
      <c r="A11" s="7"/>
      <c r="B11" s="7"/>
      <c r="C11" s="7"/>
      <c r="D11" s="16">
        <f t="shared" si="2"/>
        <v>22</v>
      </c>
      <c r="E11" s="17">
        <f t="shared" si="0"/>
        <v>35</v>
      </c>
      <c r="F11" s="18"/>
      <c r="G11" s="16">
        <f t="shared" si="3"/>
        <v>1</v>
      </c>
      <c r="H11" s="17">
        <f t="shared" si="1"/>
        <v>2</v>
      </c>
    </row>
    <row r="12" spans="1:8" x14ac:dyDescent="0.35">
      <c r="A12" s="7"/>
      <c r="B12" s="7"/>
      <c r="C12" s="7"/>
      <c r="D12" s="16">
        <f t="shared" si="2"/>
        <v>21</v>
      </c>
      <c r="E12" s="17">
        <f t="shared" si="0"/>
        <v>34</v>
      </c>
      <c r="F12" s="18"/>
      <c r="G12" s="16">
        <f t="shared" si="3"/>
        <v>0</v>
      </c>
      <c r="H12" s="17">
        <f t="shared" si="1"/>
        <v>0</v>
      </c>
    </row>
    <row r="13" spans="1:8" x14ac:dyDescent="0.35">
      <c r="A13" s="7"/>
      <c r="B13" s="7"/>
      <c r="C13" s="7"/>
      <c r="D13" s="16">
        <f t="shared" si="2"/>
        <v>20</v>
      </c>
      <c r="E13" s="17">
        <f t="shared" si="0"/>
        <v>32</v>
      </c>
      <c r="F13" s="18"/>
      <c r="G13" s="16">
        <f t="shared" si="3"/>
        <v>-1</v>
      </c>
      <c r="H13" s="17">
        <f t="shared" si="1"/>
        <v>-2</v>
      </c>
    </row>
    <row r="14" spans="1:8" x14ac:dyDescent="0.35">
      <c r="A14" s="7"/>
      <c r="B14" s="7"/>
      <c r="C14" s="7"/>
      <c r="D14" s="16">
        <f t="shared" si="2"/>
        <v>19</v>
      </c>
      <c r="E14" s="17">
        <f t="shared" si="0"/>
        <v>30</v>
      </c>
      <c r="F14" s="18"/>
      <c r="G14" s="16">
        <f t="shared" si="3"/>
        <v>-2</v>
      </c>
      <c r="H14" s="17">
        <f t="shared" si="1"/>
        <v>-3</v>
      </c>
    </row>
    <row r="15" spans="1:8" x14ac:dyDescent="0.35">
      <c r="A15" s="7"/>
      <c r="B15" s="7"/>
      <c r="C15" s="7"/>
      <c r="D15" s="16">
        <f t="shared" si="2"/>
        <v>18</v>
      </c>
      <c r="E15" s="17">
        <f t="shared" si="0"/>
        <v>29</v>
      </c>
      <c r="F15" s="18"/>
      <c r="G15" s="16">
        <f t="shared" si="3"/>
        <v>-3</v>
      </c>
      <c r="H15" s="17">
        <f t="shared" si="1"/>
        <v>-5</v>
      </c>
    </row>
    <row r="16" spans="1:8" x14ac:dyDescent="0.35">
      <c r="A16" s="7"/>
      <c r="B16" s="7"/>
      <c r="C16" s="7"/>
      <c r="D16" s="16">
        <f t="shared" si="2"/>
        <v>17</v>
      </c>
      <c r="E16" s="17">
        <f t="shared" si="0"/>
        <v>27</v>
      </c>
      <c r="F16" s="18"/>
      <c r="G16" s="16">
        <f t="shared" si="3"/>
        <v>-4</v>
      </c>
      <c r="H16" s="17">
        <f t="shared" si="1"/>
        <v>-6</v>
      </c>
    </row>
    <row r="17" spans="1:8" x14ac:dyDescent="0.35">
      <c r="A17" s="7"/>
      <c r="B17" s="7"/>
      <c r="C17" s="7"/>
      <c r="D17" s="16">
        <f t="shared" si="2"/>
        <v>16</v>
      </c>
      <c r="E17" s="17">
        <f t="shared" si="0"/>
        <v>26</v>
      </c>
      <c r="F17" s="18"/>
      <c r="G17" s="16">
        <f t="shared" si="3"/>
        <v>-5</v>
      </c>
      <c r="H17" s="17">
        <f t="shared" si="1"/>
        <v>-8</v>
      </c>
    </row>
    <row r="18" spans="1:8" x14ac:dyDescent="0.35">
      <c r="A18" s="7"/>
      <c r="B18" s="7"/>
      <c r="C18" s="7"/>
      <c r="D18" s="16">
        <f t="shared" si="2"/>
        <v>15</v>
      </c>
      <c r="E18" s="17">
        <f t="shared" si="0"/>
        <v>24</v>
      </c>
      <c r="F18" s="18"/>
      <c r="G18" s="16">
        <f t="shared" si="3"/>
        <v>-6</v>
      </c>
      <c r="H18" s="17">
        <f t="shared" si="1"/>
        <v>-10</v>
      </c>
    </row>
    <row r="19" spans="1:8" x14ac:dyDescent="0.35">
      <c r="A19" s="7"/>
      <c r="B19" s="7"/>
      <c r="C19" s="7"/>
      <c r="D19" s="16">
        <f t="shared" si="2"/>
        <v>14</v>
      </c>
      <c r="E19" s="17">
        <f t="shared" si="0"/>
        <v>22</v>
      </c>
      <c r="F19" s="18"/>
      <c r="G19" s="16">
        <f t="shared" si="3"/>
        <v>-7</v>
      </c>
      <c r="H19" s="17">
        <f t="shared" si="1"/>
        <v>-11</v>
      </c>
    </row>
    <row r="20" spans="1:8" x14ac:dyDescent="0.35">
      <c r="A20" s="7"/>
      <c r="B20" s="7"/>
      <c r="C20" s="7"/>
      <c r="D20" s="16">
        <f t="shared" si="2"/>
        <v>13</v>
      </c>
      <c r="E20" s="17">
        <f t="shared" si="0"/>
        <v>21</v>
      </c>
      <c r="F20" s="18"/>
      <c r="G20" s="16">
        <f t="shared" si="3"/>
        <v>-8</v>
      </c>
      <c r="H20" s="17">
        <f t="shared" si="1"/>
        <v>-13</v>
      </c>
    </row>
    <row r="21" spans="1:8" x14ac:dyDescent="0.35">
      <c r="A21" s="7"/>
      <c r="B21" s="7"/>
      <c r="C21" s="7"/>
      <c r="D21" s="16">
        <f t="shared" si="2"/>
        <v>12</v>
      </c>
      <c r="E21" s="17">
        <f t="shared" si="0"/>
        <v>19</v>
      </c>
      <c r="F21" s="18"/>
      <c r="G21" s="16">
        <f t="shared" si="3"/>
        <v>-9</v>
      </c>
      <c r="H21" s="17">
        <f t="shared" si="1"/>
        <v>-14</v>
      </c>
    </row>
    <row r="22" spans="1:8" x14ac:dyDescent="0.35">
      <c r="A22" s="7"/>
      <c r="B22" s="7"/>
      <c r="C22" s="7"/>
      <c r="D22" s="16">
        <f t="shared" si="2"/>
        <v>11</v>
      </c>
      <c r="E22" s="17">
        <f t="shared" si="0"/>
        <v>18</v>
      </c>
      <c r="F22" s="18"/>
      <c r="G22" s="16">
        <f t="shared" si="3"/>
        <v>-10</v>
      </c>
      <c r="H22" s="17">
        <f t="shared" si="1"/>
        <v>-16</v>
      </c>
    </row>
    <row r="23" spans="1:8" x14ac:dyDescent="0.35">
      <c r="A23" s="7"/>
      <c r="B23" s="7"/>
      <c r="C23" s="7"/>
      <c r="D23" s="16">
        <f t="shared" si="2"/>
        <v>10</v>
      </c>
      <c r="E23" s="17">
        <f t="shared" si="0"/>
        <v>16</v>
      </c>
      <c r="F23" s="18"/>
      <c r="G23" s="16">
        <f t="shared" si="3"/>
        <v>-11</v>
      </c>
      <c r="H23" s="17">
        <f t="shared" si="1"/>
        <v>-18</v>
      </c>
    </row>
    <row r="24" spans="1:8" x14ac:dyDescent="0.35">
      <c r="A24" s="7"/>
      <c r="B24" s="7"/>
      <c r="C24" s="7"/>
      <c r="D24" s="16">
        <f t="shared" si="2"/>
        <v>9</v>
      </c>
      <c r="E24" s="17">
        <f t="shared" si="0"/>
        <v>14</v>
      </c>
      <c r="F24" s="18"/>
      <c r="G24" s="16">
        <f t="shared" si="3"/>
        <v>-12</v>
      </c>
      <c r="H24" s="17">
        <f t="shared" si="1"/>
        <v>-19</v>
      </c>
    </row>
    <row r="25" spans="1:8" x14ac:dyDescent="0.35">
      <c r="A25" s="7"/>
      <c r="B25" s="7"/>
      <c r="C25" s="7"/>
      <c r="D25" s="16">
        <f t="shared" si="2"/>
        <v>8</v>
      </c>
      <c r="E25" s="17">
        <f t="shared" si="0"/>
        <v>13</v>
      </c>
      <c r="F25" s="18"/>
      <c r="G25" s="16">
        <f t="shared" si="3"/>
        <v>-13</v>
      </c>
      <c r="H25" s="17">
        <f t="shared" si="1"/>
        <v>-21</v>
      </c>
    </row>
    <row r="26" spans="1:8" x14ac:dyDescent="0.35">
      <c r="A26" s="7"/>
      <c r="B26" s="7"/>
      <c r="C26" s="7"/>
      <c r="D26" s="16">
        <f t="shared" si="2"/>
        <v>7</v>
      </c>
      <c r="E26" s="17">
        <f t="shared" si="0"/>
        <v>11</v>
      </c>
      <c r="F26" s="18"/>
      <c r="G26" s="16">
        <f t="shared" si="3"/>
        <v>-14</v>
      </c>
      <c r="H26" s="17">
        <f t="shared" si="1"/>
        <v>-22</v>
      </c>
    </row>
    <row r="27" spans="1:8" x14ac:dyDescent="0.35">
      <c r="A27" s="7"/>
      <c r="B27" s="7"/>
      <c r="C27" s="7"/>
      <c r="D27" s="16">
        <f t="shared" si="2"/>
        <v>6</v>
      </c>
      <c r="E27" s="17">
        <f t="shared" si="0"/>
        <v>10</v>
      </c>
      <c r="F27" s="18"/>
      <c r="G27" s="16">
        <f t="shared" si="3"/>
        <v>-15</v>
      </c>
      <c r="H27" s="17">
        <f t="shared" si="1"/>
        <v>-24</v>
      </c>
    </row>
    <row r="28" spans="1:8" x14ac:dyDescent="0.35">
      <c r="A28" s="7"/>
      <c r="B28" s="19"/>
      <c r="C28" s="19"/>
      <c r="D28" s="16">
        <f t="shared" si="2"/>
        <v>5</v>
      </c>
      <c r="E28" s="17">
        <f t="shared" si="0"/>
        <v>8</v>
      </c>
      <c r="F28" s="18"/>
      <c r="G28" s="16">
        <f t="shared" si="3"/>
        <v>-16</v>
      </c>
      <c r="H28" s="17">
        <f t="shared" si="1"/>
        <v>-26</v>
      </c>
    </row>
    <row r="29" spans="1:8" x14ac:dyDescent="0.35">
      <c r="B29" s="2"/>
      <c r="C29" s="2"/>
    </row>
    <row r="30" spans="1:8" x14ac:dyDescent="0.35">
      <c r="B30" s="2"/>
      <c r="C30" s="2"/>
    </row>
    <row r="31" spans="1:8" x14ac:dyDescent="0.35">
      <c r="B31" s="2"/>
      <c r="C31" s="2"/>
    </row>
    <row r="32" spans="1:8" x14ac:dyDescent="0.35">
      <c r="B32" s="2"/>
      <c r="C32" s="2"/>
    </row>
    <row r="33" spans="2:3" x14ac:dyDescent="0.35">
      <c r="B33" s="2"/>
      <c r="C33" s="2"/>
    </row>
  </sheetData>
  <sheetProtection algorithmName="SHA-512" hashValue="fmt5MiBAJRoehUHOLR0FZ0eiEjBtecFd5FifhMVPvT4ZJRcWyhzPnLHxXBS1O9+wDrO1CARpHw2sv2Z4oCvMlw==" saltValue="3JLYIWYG3qAQwdlhAGfpZ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75" zoomScaleNormal="175" workbookViewId="0">
      <selection activeCell="D15" sqref="D15"/>
    </sheetView>
  </sheetViews>
  <sheetFormatPr baseColWidth="10" defaultRowHeight="14.5" x14ac:dyDescent="0.35"/>
  <cols>
    <col min="1" max="1" width="9.36328125" customWidth="1"/>
    <col min="2" max="2" width="7.90625" customWidth="1"/>
    <col min="3" max="3" width="14.36328125" customWidth="1"/>
    <col min="4" max="4" width="7.08984375" customWidth="1"/>
    <col min="5" max="5" width="6.6328125" customWidth="1"/>
    <col min="6" max="6" width="21.26953125" customWidth="1"/>
  </cols>
  <sheetData>
    <row r="1" spans="1:6" ht="15.5" x14ac:dyDescent="0.35">
      <c r="A1" s="35" t="s">
        <v>23</v>
      </c>
    </row>
    <row r="2" spans="1:6" x14ac:dyDescent="0.35">
      <c r="A2" s="36" t="s">
        <v>24</v>
      </c>
      <c r="B2" s="7"/>
      <c r="C2" s="7"/>
      <c r="D2" s="7"/>
      <c r="E2" s="7"/>
      <c r="F2" s="7"/>
    </row>
    <row r="3" spans="1:6" ht="15" thickBot="1" x14ac:dyDescent="0.4">
      <c r="A3" s="7"/>
      <c r="B3" s="7"/>
      <c r="C3" s="7"/>
      <c r="D3" s="7"/>
      <c r="E3" s="7"/>
      <c r="F3" s="7"/>
    </row>
    <row r="4" spans="1:6" s="4" customFormat="1" ht="37.5" customHeight="1" thickTop="1" thickBot="1" x14ac:dyDescent="0.4">
      <c r="A4" s="34" t="s">
        <v>18</v>
      </c>
      <c r="B4" s="23"/>
      <c r="C4" s="23"/>
      <c r="D4" s="24">
        <v>200</v>
      </c>
      <c r="E4" s="33" t="s">
        <v>17</v>
      </c>
      <c r="F4" s="32" t="s">
        <v>27</v>
      </c>
    </row>
    <row r="5" spans="1:6" ht="15" thickTop="1" x14ac:dyDescent="0.35">
      <c r="A5" s="7"/>
      <c r="B5" s="7"/>
      <c r="C5" s="7"/>
      <c r="D5" s="7"/>
      <c r="E5" s="7"/>
      <c r="F5" s="7"/>
    </row>
    <row r="6" spans="1:6" ht="55.75" customHeight="1" x14ac:dyDescent="0.35">
      <c r="A6" s="29" t="s">
        <v>14</v>
      </c>
      <c r="B6" s="25" t="s">
        <v>0</v>
      </c>
      <c r="C6" s="25" t="s">
        <v>15</v>
      </c>
      <c r="D6" s="7"/>
      <c r="E6" s="26"/>
      <c r="F6" s="7"/>
    </row>
    <row r="7" spans="1:6" x14ac:dyDescent="0.35">
      <c r="A7" s="30">
        <v>15</v>
      </c>
      <c r="B7" s="27">
        <v>0.95</v>
      </c>
      <c r="C7" s="31" t="str">
        <f>CONCATENATE(D7," - ",E7)</f>
        <v>190 - 200</v>
      </c>
      <c r="D7" s="28">
        <f t="shared" ref="D7:D22" si="0">ROUND($D$4*B7,0)</f>
        <v>190</v>
      </c>
      <c r="E7" s="28">
        <f>D4</f>
        <v>200</v>
      </c>
      <c r="F7" s="7"/>
    </row>
    <row r="8" spans="1:6" x14ac:dyDescent="0.35">
      <c r="A8" s="30">
        <v>14</v>
      </c>
      <c r="B8" s="27">
        <v>0.9</v>
      </c>
      <c r="C8" s="31" t="str">
        <f t="shared" ref="C8:C22" si="1">CONCATENATE(D8," - ",E8)</f>
        <v>180 - 189</v>
      </c>
      <c r="D8" s="28">
        <f t="shared" si="0"/>
        <v>180</v>
      </c>
      <c r="E8" s="28">
        <f>D7-1</f>
        <v>189</v>
      </c>
      <c r="F8" s="7"/>
    </row>
    <row r="9" spans="1:6" x14ac:dyDescent="0.35">
      <c r="A9" s="30">
        <v>13</v>
      </c>
      <c r="B9" s="27">
        <v>0.85</v>
      </c>
      <c r="C9" s="31" t="str">
        <f t="shared" si="1"/>
        <v>170 - 179</v>
      </c>
      <c r="D9" s="28">
        <f t="shared" si="0"/>
        <v>170</v>
      </c>
      <c r="E9" s="28">
        <f t="shared" ref="E9:E22" si="2">D8-1</f>
        <v>179</v>
      </c>
      <c r="F9" s="7"/>
    </row>
    <row r="10" spans="1:6" x14ac:dyDescent="0.35">
      <c r="A10" s="30">
        <v>12</v>
      </c>
      <c r="B10" s="27">
        <v>0.8</v>
      </c>
      <c r="C10" s="31" t="str">
        <f t="shared" si="1"/>
        <v>160 - 169</v>
      </c>
      <c r="D10" s="28">
        <f t="shared" si="0"/>
        <v>160</v>
      </c>
      <c r="E10" s="28">
        <f t="shared" si="2"/>
        <v>169</v>
      </c>
      <c r="F10" s="7"/>
    </row>
    <row r="11" spans="1:6" x14ac:dyDescent="0.35">
      <c r="A11" s="30">
        <v>11</v>
      </c>
      <c r="B11" s="27">
        <v>0.75</v>
      </c>
      <c r="C11" s="31" t="str">
        <f t="shared" si="1"/>
        <v>150 - 159</v>
      </c>
      <c r="D11" s="28">
        <f t="shared" si="0"/>
        <v>150</v>
      </c>
      <c r="E11" s="28">
        <f t="shared" si="2"/>
        <v>159</v>
      </c>
      <c r="F11" s="7"/>
    </row>
    <row r="12" spans="1:6" x14ac:dyDescent="0.35">
      <c r="A12" s="30">
        <v>10</v>
      </c>
      <c r="B12" s="27">
        <v>0.7</v>
      </c>
      <c r="C12" s="31" t="str">
        <f t="shared" si="1"/>
        <v>140 - 149</v>
      </c>
      <c r="D12" s="28">
        <f t="shared" si="0"/>
        <v>140</v>
      </c>
      <c r="E12" s="28">
        <f t="shared" si="2"/>
        <v>149</v>
      </c>
      <c r="F12" s="7"/>
    </row>
    <row r="13" spans="1:6" x14ac:dyDescent="0.35">
      <c r="A13" s="30">
        <v>9</v>
      </c>
      <c r="B13" s="27">
        <v>0.65</v>
      </c>
      <c r="C13" s="31" t="str">
        <f t="shared" si="1"/>
        <v>130 - 139</v>
      </c>
      <c r="D13" s="28">
        <f t="shared" si="0"/>
        <v>130</v>
      </c>
      <c r="E13" s="28">
        <f t="shared" si="2"/>
        <v>139</v>
      </c>
      <c r="F13" s="7"/>
    </row>
    <row r="14" spans="1:6" x14ac:dyDescent="0.35">
      <c r="A14" s="30">
        <v>8</v>
      </c>
      <c r="B14" s="27">
        <v>0.6</v>
      </c>
      <c r="C14" s="31" t="str">
        <f t="shared" si="1"/>
        <v>120 - 129</v>
      </c>
      <c r="D14" s="28">
        <f t="shared" si="0"/>
        <v>120</v>
      </c>
      <c r="E14" s="28">
        <f t="shared" si="2"/>
        <v>129</v>
      </c>
      <c r="F14" s="7"/>
    </row>
    <row r="15" spans="1:6" x14ac:dyDescent="0.35">
      <c r="A15" s="30">
        <v>7</v>
      </c>
      <c r="B15" s="27">
        <v>0.55000000000000004</v>
      </c>
      <c r="C15" s="31" t="str">
        <f t="shared" si="1"/>
        <v>110 - 119</v>
      </c>
      <c r="D15" s="28">
        <f t="shared" si="0"/>
        <v>110</v>
      </c>
      <c r="E15" s="28">
        <f t="shared" si="2"/>
        <v>119</v>
      </c>
      <c r="F15" s="7"/>
    </row>
    <row r="16" spans="1:6" x14ac:dyDescent="0.35">
      <c r="A16" s="30">
        <v>6</v>
      </c>
      <c r="B16" s="27">
        <v>0.5</v>
      </c>
      <c r="C16" s="31" t="str">
        <f t="shared" si="1"/>
        <v>100 - 109</v>
      </c>
      <c r="D16" s="28">
        <f t="shared" si="0"/>
        <v>100</v>
      </c>
      <c r="E16" s="28">
        <f t="shared" si="2"/>
        <v>109</v>
      </c>
      <c r="F16" s="7"/>
    </row>
    <row r="17" spans="1:6" x14ac:dyDescent="0.35">
      <c r="A17" s="30">
        <v>5</v>
      </c>
      <c r="B17" s="27">
        <v>0.45</v>
      </c>
      <c r="C17" s="31" t="str">
        <f t="shared" si="1"/>
        <v>90 - 99</v>
      </c>
      <c r="D17" s="28">
        <f t="shared" si="0"/>
        <v>90</v>
      </c>
      <c r="E17" s="28">
        <f t="shared" si="2"/>
        <v>99</v>
      </c>
      <c r="F17" s="7"/>
    </row>
    <row r="18" spans="1:6" x14ac:dyDescent="0.35">
      <c r="A18" s="30">
        <v>4</v>
      </c>
      <c r="B18" s="27">
        <v>0.39999999999999902</v>
      </c>
      <c r="C18" s="31" t="str">
        <f t="shared" si="1"/>
        <v>80 - 89</v>
      </c>
      <c r="D18" s="28">
        <f t="shared" si="0"/>
        <v>80</v>
      </c>
      <c r="E18" s="28">
        <f t="shared" si="2"/>
        <v>89</v>
      </c>
      <c r="F18" s="7"/>
    </row>
    <row r="19" spans="1:6" x14ac:dyDescent="0.35">
      <c r="A19" s="30">
        <v>3</v>
      </c>
      <c r="B19" s="27">
        <v>0.33</v>
      </c>
      <c r="C19" s="31" t="str">
        <f t="shared" si="1"/>
        <v>66 - 79</v>
      </c>
      <c r="D19" s="28">
        <f t="shared" si="0"/>
        <v>66</v>
      </c>
      <c r="E19" s="28">
        <f t="shared" si="2"/>
        <v>79</v>
      </c>
      <c r="F19" s="7"/>
    </row>
    <row r="20" spans="1:6" x14ac:dyDescent="0.35">
      <c r="A20" s="30">
        <v>2</v>
      </c>
      <c r="B20" s="27">
        <v>0.27</v>
      </c>
      <c r="C20" s="31" t="str">
        <f t="shared" si="1"/>
        <v>54 - 65</v>
      </c>
      <c r="D20" s="28">
        <f t="shared" si="0"/>
        <v>54</v>
      </c>
      <c r="E20" s="28">
        <f t="shared" si="2"/>
        <v>65</v>
      </c>
      <c r="F20" s="7"/>
    </row>
    <row r="21" spans="1:6" x14ac:dyDescent="0.35">
      <c r="A21" s="30">
        <v>1</v>
      </c>
      <c r="B21" s="27">
        <v>0.2</v>
      </c>
      <c r="C21" s="31" t="str">
        <f t="shared" si="1"/>
        <v>40 - 53</v>
      </c>
      <c r="D21" s="28">
        <f t="shared" si="0"/>
        <v>40</v>
      </c>
      <c r="E21" s="28">
        <f t="shared" si="2"/>
        <v>53</v>
      </c>
      <c r="F21" s="7"/>
    </row>
    <row r="22" spans="1:6" x14ac:dyDescent="0.35">
      <c r="A22" s="30">
        <v>0</v>
      </c>
      <c r="B22" s="27">
        <v>0</v>
      </c>
      <c r="C22" s="31" t="str">
        <f t="shared" si="1"/>
        <v>0 - 39</v>
      </c>
      <c r="D22" s="28">
        <f t="shared" si="0"/>
        <v>0</v>
      </c>
      <c r="E22" s="28">
        <f t="shared" si="2"/>
        <v>39</v>
      </c>
      <c r="F22" s="7"/>
    </row>
  </sheetData>
  <sheetProtection algorithmName="SHA-512" hashValue="9YTS7wFoWDZFH8I3e3pMwnu4ii5VTKDYf4DjUOH9tBb3mNgllk26giTPvNn1p+o4zwuign6CezWylZKMYMYDdA==" saltValue="8y/ndKfQBzihucio9bQop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="175" zoomScaleNormal="175" workbookViewId="0">
      <selection activeCell="D5" sqref="D5"/>
    </sheetView>
  </sheetViews>
  <sheetFormatPr baseColWidth="10" defaultRowHeight="14.5" x14ac:dyDescent="0.35"/>
  <cols>
    <col min="1" max="1" width="16.90625" customWidth="1"/>
    <col min="2" max="2" width="9.1796875" customWidth="1"/>
    <col min="3" max="3" width="11.1796875" customWidth="1"/>
    <col min="4" max="4" width="7.1796875" customWidth="1"/>
    <col min="5" max="5" width="6.453125" customWidth="1"/>
    <col min="6" max="6" width="21.90625" customWidth="1"/>
  </cols>
  <sheetData>
    <row r="1" spans="1:6" ht="15.5" x14ac:dyDescent="0.35">
      <c r="A1" s="35" t="s">
        <v>23</v>
      </c>
    </row>
    <row r="2" spans="1:6" x14ac:dyDescent="0.35">
      <c r="A2" s="36" t="s">
        <v>22</v>
      </c>
      <c r="B2" s="7"/>
      <c r="C2" s="7"/>
      <c r="D2" s="7"/>
      <c r="E2" s="7"/>
      <c r="F2" s="7"/>
    </row>
    <row r="3" spans="1:6" ht="15" thickBot="1" x14ac:dyDescent="0.4">
      <c r="A3" s="7"/>
      <c r="B3" s="7"/>
      <c r="C3" s="7"/>
      <c r="D3" s="7"/>
      <c r="E3" s="7"/>
      <c r="F3" s="7"/>
    </row>
    <row r="4" spans="1:6" s="4" customFormat="1" ht="41.5" customHeight="1" thickTop="1" thickBot="1" x14ac:dyDescent="0.4">
      <c r="A4" s="34" t="s">
        <v>18</v>
      </c>
      <c r="B4" s="23"/>
      <c r="C4" s="23"/>
      <c r="D4" s="24">
        <v>200</v>
      </c>
      <c r="E4" s="33" t="s">
        <v>17</v>
      </c>
      <c r="F4" s="32" t="s">
        <v>26</v>
      </c>
    </row>
    <row r="5" spans="1:6" ht="15" thickTop="1" x14ac:dyDescent="0.35">
      <c r="A5" s="7"/>
      <c r="B5" s="7"/>
      <c r="C5" s="7"/>
      <c r="D5" s="7"/>
      <c r="E5" s="7"/>
      <c r="F5" s="7"/>
    </row>
    <row r="6" spans="1:6" ht="26.5" x14ac:dyDescent="0.35">
      <c r="A6" s="25" t="s">
        <v>1</v>
      </c>
      <c r="B6" s="25" t="s">
        <v>0</v>
      </c>
      <c r="C6" s="29" t="s">
        <v>16</v>
      </c>
      <c r="D6" s="7"/>
      <c r="E6" s="26"/>
      <c r="F6" s="7"/>
    </row>
    <row r="7" spans="1:6" x14ac:dyDescent="0.35">
      <c r="A7" s="30" t="s">
        <v>8</v>
      </c>
      <c r="B7" s="27">
        <v>0.9</v>
      </c>
      <c r="C7" s="31" t="str">
        <f>CONCATENATE(D7," - ",E7)</f>
        <v>180 - 200</v>
      </c>
      <c r="D7" s="28">
        <f t="shared" ref="D7:D12" si="0">ROUND($D$4*B7,0)</f>
        <v>180</v>
      </c>
      <c r="E7" s="28">
        <f>D4</f>
        <v>200</v>
      </c>
      <c r="F7" s="7"/>
    </row>
    <row r="8" spans="1:6" x14ac:dyDescent="0.35">
      <c r="A8" s="30" t="s">
        <v>9</v>
      </c>
      <c r="B8" s="27">
        <v>0.75</v>
      </c>
      <c r="C8" s="31" t="str">
        <f t="shared" ref="C8:C12" si="1">CONCATENATE(D8," - ",E8)</f>
        <v>150 - 179</v>
      </c>
      <c r="D8" s="28">
        <f t="shared" si="0"/>
        <v>150</v>
      </c>
      <c r="E8" s="28">
        <f>D7-1</f>
        <v>179</v>
      </c>
      <c r="F8" s="7"/>
    </row>
    <row r="9" spans="1:6" x14ac:dyDescent="0.35">
      <c r="A9" s="30" t="s">
        <v>10</v>
      </c>
      <c r="B9" s="27">
        <v>0.6</v>
      </c>
      <c r="C9" s="31" t="str">
        <f t="shared" si="1"/>
        <v>120 - 149</v>
      </c>
      <c r="D9" s="28">
        <f t="shared" si="0"/>
        <v>120</v>
      </c>
      <c r="E9" s="28">
        <f t="shared" ref="E9:E12" si="2">D8-1</f>
        <v>149</v>
      </c>
      <c r="F9" s="7"/>
    </row>
    <row r="10" spans="1:6" x14ac:dyDescent="0.35">
      <c r="A10" s="30" t="s">
        <v>11</v>
      </c>
      <c r="B10" s="27">
        <v>0.45</v>
      </c>
      <c r="C10" s="31" t="str">
        <f t="shared" si="1"/>
        <v>90 - 119</v>
      </c>
      <c r="D10" s="28">
        <f t="shared" si="0"/>
        <v>90</v>
      </c>
      <c r="E10" s="28">
        <f t="shared" si="2"/>
        <v>119</v>
      </c>
      <c r="F10" s="7"/>
    </row>
    <row r="11" spans="1:6" x14ac:dyDescent="0.35">
      <c r="A11" s="30" t="s">
        <v>12</v>
      </c>
      <c r="B11" s="27">
        <v>0.2</v>
      </c>
      <c r="C11" s="31" t="str">
        <f t="shared" si="1"/>
        <v>40 - 89</v>
      </c>
      <c r="D11" s="28">
        <f t="shared" si="0"/>
        <v>40</v>
      </c>
      <c r="E11" s="28">
        <f t="shared" si="2"/>
        <v>89</v>
      </c>
      <c r="F11" s="7"/>
    </row>
    <row r="12" spans="1:6" x14ac:dyDescent="0.35">
      <c r="A12" s="30" t="s">
        <v>13</v>
      </c>
      <c r="B12" s="27">
        <v>0</v>
      </c>
      <c r="C12" s="31" t="str">
        <f t="shared" si="1"/>
        <v>0 - 39</v>
      </c>
      <c r="D12" s="28">
        <f t="shared" si="0"/>
        <v>0</v>
      </c>
      <c r="E12" s="28">
        <f t="shared" si="2"/>
        <v>39</v>
      </c>
      <c r="F12" s="7"/>
    </row>
  </sheetData>
  <sheetProtection algorithmName="SHA-512" hashValue="t38nSg8FQ0zVrnsftty3bs7imcg6tXl/DhwIQdb3eFztJ1ag4tPoTqkWlIcCdlD2iFvC9KzJydcYqDyJpe/I8A==" saltValue="ZVFYhU1AmuOEYh8TNlJoS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130" zoomScaleNormal="130" workbookViewId="0">
      <selection activeCell="B8" sqref="B8"/>
    </sheetView>
  </sheetViews>
  <sheetFormatPr baseColWidth="10" defaultRowHeight="14.5" x14ac:dyDescent="0.35"/>
  <cols>
    <col min="1" max="1" width="24" style="1" customWidth="1"/>
    <col min="2" max="2" width="13.453125" style="1" customWidth="1"/>
    <col min="3" max="3" width="3.90625" style="1" customWidth="1"/>
    <col min="4" max="4" width="12.54296875" style="1" customWidth="1"/>
    <col min="5" max="5" width="9.54296875" style="1" customWidth="1"/>
    <col min="6" max="6" width="3.90625" style="1" customWidth="1"/>
    <col min="7" max="7" width="12.54296875" style="1" customWidth="1"/>
    <col min="8" max="8" width="9.54296875" style="1" customWidth="1"/>
    <col min="9" max="9" width="5" style="1" customWidth="1"/>
    <col min="10" max="10" width="3.36328125" style="3" customWidth="1"/>
  </cols>
  <sheetData>
    <row r="1" spans="1:8" x14ac:dyDescent="0.35">
      <c r="A1" s="6" t="s">
        <v>3</v>
      </c>
      <c r="B1" s="7"/>
      <c r="C1" s="7"/>
      <c r="D1" s="7"/>
      <c r="E1" s="7"/>
      <c r="F1" s="7"/>
      <c r="G1" s="7"/>
      <c r="H1" s="7"/>
    </row>
    <row r="2" spans="1:8" x14ac:dyDescent="0.35">
      <c r="A2" s="36" t="s">
        <v>21</v>
      </c>
      <c r="B2" s="7"/>
      <c r="C2" s="7"/>
      <c r="D2" s="7"/>
      <c r="E2" s="7"/>
      <c r="F2" s="7"/>
      <c r="G2" s="7"/>
      <c r="H2" s="7"/>
    </row>
    <row r="3" spans="1:8" x14ac:dyDescent="0.35">
      <c r="A3" s="36" t="s">
        <v>28</v>
      </c>
      <c r="B3" s="7"/>
      <c r="C3" s="7"/>
      <c r="D3" s="7"/>
      <c r="E3" s="7"/>
      <c r="F3" s="7"/>
      <c r="G3" s="7"/>
      <c r="H3" s="7"/>
    </row>
    <row r="4" spans="1:8" x14ac:dyDescent="0.35">
      <c r="A4" s="8"/>
      <c r="B4" s="7"/>
      <c r="C4" s="7"/>
      <c r="D4" s="7"/>
      <c r="E4" s="7"/>
      <c r="F4" s="7"/>
      <c r="G4" s="7"/>
      <c r="H4" s="7"/>
    </row>
    <row r="5" spans="1:8" ht="77.5" customHeight="1" x14ac:dyDescent="0.35">
      <c r="A5" s="7"/>
      <c r="B5" s="20" t="s">
        <v>30</v>
      </c>
      <c r="C5" s="7"/>
      <c r="D5" s="7"/>
      <c r="E5" s="7"/>
      <c r="F5" s="7"/>
      <c r="G5" s="7"/>
      <c r="H5" s="7"/>
    </row>
    <row r="6" spans="1:8" ht="15" thickBot="1" x14ac:dyDescent="0.4">
      <c r="A6" s="7"/>
      <c r="B6" s="9" t="s">
        <v>6</v>
      </c>
      <c r="C6" s="7"/>
      <c r="D6" s="7"/>
      <c r="E6" s="7"/>
      <c r="F6" s="7"/>
      <c r="G6" s="7"/>
      <c r="H6" s="7"/>
    </row>
    <row r="7" spans="1:8" ht="33.75" customHeight="1" thickTop="1" thickBot="1" x14ac:dyDescent="0.4">
      <c r="A7" s="10" t="s">
        <v>5</v>
      </c>
      <c r="B7" s="5">
        <v>16</v>
      </c>
      <c r="C7" s="7"/>
      <c r="D7" s="7"/>
      <c r="E7" s="7"/>
      <c r="F7" s="7"/>
      <c r="G7" s="7"/>
      <c r="H7" s="7"/>
    </row>
    <row r="8" spans="1:8" ht="40" customHeight="1" thickTop="1" x14ac:dyDescent="0.35">
      <c r="A8" s="11" t="s">
        <v>25</v>
      </c>
      <c r="B8" s="12">
        <v>20</v>
      </c>
      <c r="C8" s="7"/>
      <c r="D8" s="13" t="s">
        <v>7</v>
      </c>
      <c r="E8" s="13" t="s">
        <v>4</v>
      </c>
      <c r="F8" s="14"/>
      <c r="G8" s="15" t="str">
        <f>D8</f>
        <v xml:space="preserve">Bewertungs-einheiten </v>
      </c>
      <c r="H8" s="15" t="str">
        <f>E8</f>
        <v>Klausur-punkte</v>
      </c>
    </row>
    <row r="9" spans="1:8" x14ac:dyDescent="0.35">
      <c r="A9" s="21" t="s">
        <v>2</v>
      </c>
      <c r="B9" s="22">
        <f>B8/B7</f>
        <v>1.25</v>
      </c>
      <c r="C9" s="7"/>
      <c r="D9" s="16">
        <f>B7</f>
        <v>16</v>
      </c>
      <c r="E9" s="17">
        <f t="shared" ref="E9:E29" si="0">ROUND(D9*$B$9,0)</f>
        <v>20</v>
      </c>
      <c r="F9" s="18"/>
      <c r="G9" s="16">
        <f>D29-1</f>
        <v>-5</v>
      </c>
      <c r="H9" s="17">
        <f t="shared" ref="H9:H29" si="1">ROUND(G9*$B$9,0)</f>
        <v>-6</v>
      </c>
    </row>
    <row r="10" spans="1:8" x14ac:dyDescent="0.35">
      <c r="A10" s="7"/>
      <c r="B10" s="7"/>
      <c r="C10" s="7"/>
      <c r="D10" s="16">
        <f>D9-1</f>
        <v>15</v>
      </c>
      <c r="E10" s="17">
        <f t="shared" si="0"/>
        <v>19</v>
      </c>
      <c r="F10" s="18"/>
      <c r="G10" s="16">
        <f>G9-1</f>
        <v>-6</v>
      </c>
      <c r="H10" s="17">
        <f t="shared" si="1"/>
        <v>-8</v>
      </c>
    </row>
    <row r="11" spans="1:8" x14ac:dyDescent="0.35">
      <c r="A11" s="7"/>
      <c r="B11" s="7"/>
      <c r="C11" s="7"/>
      <c r="D11" s="16">
        <f t="shared" ref="D11:D29" si="2">D10-1</f>
        <v>14</v>
      </c>
      <c r="E11" s="17">
        <f t="shared" si="0"/>
        <v>18</v>
      </c>
      <c r="F11" s="18"/>
      <c r="G11" s="16">
        <f t="shared" ref="G11:G29" si="3">G10-1</f>
        <v>-7</v>
      </c>
      <c r="H11" s="17">
        <f t="shared" si="1"/>
        <v>-9</v>
      </c>
    </row>
    <row r="12" spans="1:8" x14ac:dyDescent="0.35">
      <c r="A12" s="7"/>
      <c r="B12" s="7"/>
      <c r="C12" s="7"/>
      <c r="D12" s="16">
        <f t="shared" si="2"/>
        <v>13</v>
      </c>
      <c r="E12" s="17">
        <f t="shared" si="0"/>
        <v>16</v>
      </c>
      <c r="F12" s="18"/>
      <c r="G12" s="16">
        <f t="shared" si="3"/>
        <v>-8</v>
      </c>
      <c r="H12" s="17">
        <f t="shared" si="1"/>
        <v>-10</v>
      </c>
    </row>
    <row r="13" spans="1:8" x14ac:dyDescent="0.35">
      <c r="A13" s="7"/>
      <c r="B13" s="7"/>
      <c r="C13" s="7"/>
      <c r="D13" s="16">
        <f t="shared" si="2"/>
        <v>12</v>
      </c>
      <c r="E13" s="17">
        <f t="shared" si="0"/>
        <v>15</v>
      </c>
      <c r="F13" s="18"/>
      <c r="G13" s="16">
        <f t="shared" si="3"/>
        <v>-9</v>
      </c>
      <c r="H13" s="17">
        <f t="shared" si="1"/>
        <v>-11</v>
      </c>
    </row>
    <row r="14" spans="1:8" x14ac:dyDescent="0.35">
      <c r="A14" s="7"/>
      <c r="B14" s="7"/>
      <c r="C14" s="7"/>
      <c r="D14" s="16">
        <f t="shared" si="2"/>
        <v>11</v>
      </c>
      <c r="E14" s="17">
        <f t="shared" si="0"/>
        <v>14</v>
      </c>
      <c r="F14" s="18"/>
      <c r="G14" s="16">
        <f t="shared" si="3"/>
        <v>-10</v>
      </c>
      <c r="H14" s="17">
        <f t="shared" si="1"/>
        <v>-13</v>
      </c>
    </row>
    <row r="15" spans="1:8" x14ac:dyDescent="0.35">
      <c r="A15" s="7"/>
      <c r="B15" s="7"/>
      <c r="C15" s="7"/>
      <c r="D15" s="16">
        <f t="shared" si="2"/>
        <v>10</v>
      </c>
      <c r="E15" s="17">
        <f t="shared" si="0"/>
        <v>13</v>
      </c>
      <c r="F15" s="18"/>
      <c r="G15" s="16">
        <f t="shared" si="3"/>
        <v>-11</v>
      </c>
      <c r="H15" s="17">
        <f t="shared" si="1"/>
        <v>-14</v>
      </c>
    </row>
    <row r="16" spans="1:8" x14ac:dyDescent="0.35">
      <c r="A16" s="7"/>
      <c r="B16" s="7"/>
      <c r="C16" s="7"/>
      <c r="D16" s="16">
        <f t="shared" si="2"/>
        <v>9</v>
      </c>
      <c r="E16" s="17">
        <f t="shared" si="0"/>
        <v>11</v>
      </c>
      <c r="F16" s="18"/>
      <c r="G16" s="16">
        <f t="shared" si="3"/>
        <v>-12</v>
      </c>
      <c r="H16" s="17">
        <f t="shared" si="1"/>
        <v>-15</v>
      </c>
    </row>
    <row r="17" spans="1:8" x14ac:dyDescent="0.35">
      <c r="A17" s="7"/>
      <c r="B17" s="7"/>
      <c r="C17" s="7"/>
      <c r="D17" s="16">
        <f t="shared" si="2"/>
        <v>8</v>
      </c>
      <c r="E17" s="17">
        <f t="shared" si="0"/>
        <v>10</v>
      </c>
      <c r="F17" s="18"/>
      <c r="G17" s="16">
        <f t="shared" si="3"/>
        <v>-13</v>
      </c>
      <c r="H17" s="17">
        <f t="shared" si="1"/>
        <v>-16</v>
      </c>
    </row>
    <row r="18" spans="1:8" x14ac:dyDescent="0.35">
      <c r="A18" s="7"/>
      <c r="B18" s="7"/>
      <c r="C18" s="7"/>
      <c r="D18" s="16">
        <f t="shared" si="2"/>
        <v>7</v>
      </c>
      <c r="E18" s="17">
        <f t="shared" si="0"/>
        <v>9</v>
      </c>
      <c r="F18" s="18"/>
      <c r="G18" s="16">
        <f t="shared" si="3"/>
        <v>-14</v>
      </c>
      <c r="H18" s="17">
        <f t="shared" si="1"/>
        <v>-18</v>
      </c>
    </row>
    <row r="19" spans="1:8" x14ac:dyDescent="0.35">
      <c r="A19" s="7"/>
      <c r="B19" s="7"/>
      <c r="C19" s="7"/>
      <c r="D19" s="16">
        <f t="shared" si="2"/>
        <v>6</v>
      </c>
      <c r="E19" s="17">
        <f t="shared" si="0"/>
        <v>8</v>
      </c>
      <c r="F19" s="18"/>
      <c r="G19" s="16">
        <f t="shared" si="3"/>
        <v>-15</v>
      </c>
      <c r="H19" s="17">
        <f t="shared" si="1"/>
        <v>-19</v>
      </c>
    </row>
    <row r="20" spans="1:8" x14ac:dyDescent="0.35">
      <c r="A20" s="7"/>
      <c r="B20" s="7"/>
      <c r="C20" s="7"/>
      <c r="D20" s="16">
        <f t="shared" si="2"/>
        <v>5</v>
      </c>
      <c r="E20" s="17">
        <f t="shared" si="0"/>
        <v>6</v>
      </c>
      <c r="F20" s="18"/>
      <c r="G20" s="16">
        <f t="shared" si="3"/>
        <v>-16</v>
      </c>
      <c r="H20" s="17">
        <f t="shared" si="1"/>
        <v>-20</v>
      </c>
    </row>
    <row r="21" spans="1:8" x14ac:dyDescent="0.35">
      <c r="A21" s="7"/>
      <c r="B21" s="7"/>
      <c r="C21" s="7"/>
      <c r="D21" s="16">
        <f t="shared" si="2"/>
        <v>4</v>
      </c>
      <c r="E21" s="17">
        <f t="shared" si="0"/>
        <v>5</v>
      </c>
      <c r="F21" s="18"/>
      <c r="G21" s="16">
        <f t="shared" si="3"/>
        <v>-17</v>
      </c>
      <c r="H21" s="17">
        <f t="shared" si="1"/>
        <v>-21</v>
      </c>
    </row>
    <row r="22" spans="1:8" x14ac:dyDescent="0.35">
      <c r="A22" s="7"/>
      <c r="B22" s="7"/>
      <c r="C22" s="7"/>
      <c r="D22" s="16">
        <f t="shared" si="2"/>
        <v>3</v>
      </c>
      <c r="E22" s="17">
        <f t="shared" si="0"/>
        <v>4</v>
      </c>
      <c r="F22" s="18"/>
      <c r="G22" s="16">
        <f t="shared" si="3"/>
        <v>-18</v>
      </c>
      <c r="H22" s="17">
        <f t="shared" si="1"/>
        <v>-23</v>
      </c>
    </row>
    <row r="23" spans="1:8" x14ac:dyDescent="0.35">
      <c r="A23" s="7"/>
      <c r="B23" s="7"/>
      <c r="C23" s="7"/>
      <c r="D23" s="16">
        <f t="shared" si="2"/>
        <v>2</v>
      </c>
      <c r="E23" s="17">
        <f t="shared" si="0"/>
        <v>3</v>
      </c>
      <c r="F23" s="18"/>
      <c r="G23" s="16">
        <f t="shared" si="3"/>
        <v>-19</v>
      </c>
      <c r="H23" s="17">
        <f t="shared" si="1"/>
        <v>-24</v>
      </c>
    </row>
    <row r="24" spans="1:8" x14ac:dyDescent="0.35">
      <c r="A24" s="7"/>
      <c r="B24" s="7"/>
      <c r="C24" s="7"/>
      <c r="D24" s="16">
        <f t="shared" si="2"/>
        <v>1</v>
      </c>
      <c r="E24" s="17">
        <f t="shared" si="0"/>
        <v>1</v>
      </c>
      <c r="F24" s="18"/>
      <c r="G24" s="16">
        <f t="shared" si="3"/>
        <v>-20</v>
      </c>
      <c r="H24" s="17">
        <f t="shared" si="1"/>
        <v>-25</v>
      </c>
    </row>
    <row r="25" spans="1:8" x14ac:dyDescent="0.35">
      <c r="A25" s="7"/>
      <c r="B25" s="7"/>
      <c r="C25" s="7"/>
      <c r="D25" s="16">
        <f t="shared" si="2"/>
        <v>0</v>
      </c>
      <c r="E25" s="17">
        <f t="shared" si="0"/>
        <v>0</v>
      </c>
      <c r="F25" s="18"/>
      <c r="G25" s="16">
        <f t="shared" si="3"/>
        <v>-21</v>
      </c>
      <c r="H25" s="17">
        <f t="shared" si="1"/>
        <v>-26</v>
      </c>
    </row>
    <row r="26" spans="1:8" x14ac:dyDescent="0.35">
      <c r="A26" s="7"/>
      <c r="B26" s="7"/>
      <c r="C26" s="7"/>
      <c r="D26" s="16">
        <f t="shared" si="2"/>
        <v>-1</v>
      </c>
      <c r="E26" s="17">
        <f t="shared" si="0"/>
        <v>-1</v>
      </c>
      <c r="F26" s="18"/>
      <c r="G26" s="16">
        <f t="shared" si="3"/>
        <v>-22</v>
      </c>
      <c r="H26" s="17">
        <f t="shared" si="1"/>
        <v>-28</v>
      </c>
    </row>
    <row r="27" spans="1:8" x14ac:dyDescent="0.35">
      <c r="A27" s="7"/>
      <c r="B27" s="7"/>
      <c r="C27" s="7"/>
      <c r="D27" s="16">
        <f t="shared" si="2"/>
        <v>-2</v>
      </c>
      <c r="E27" s="17">
        <f t="shared" si="0"/>
        <v>-3</v>
      </c>
      <c r="F27" s="18"/>
      <c r="G27" s="16">
        <f t="shared" si="3"/>
        <v>-23</v>
      </c>
      <c r="H27" s="17">
        <f t="shared" si="1"/>
        <v>-29</v>
      </c>
    </row>
    <row r="28" spans="1:8" x14ac:dyDescent="0.35">
      <c r="A28" s="7"/>
      <c r="B28" s="7"/>
      <c r="C28" s="7"/>
      <c r="D28" s="16">
        <f t="shared" si="2"/>
        <v>-3</v>
      </c>
      <c r="E28" s="17">
        <f t="shared" si="0"/>
        <v>-4</v>
      </c>
      <c r="F28" s="18"/>
      <c r="G28" s="16">
        <f t="shared" si="3"/>
        <v>-24</v>
      </c>
      <c r="H28" s="17">
        <f t="shared" si="1"/>
        <v>-30</v>
      </c>
    </row>
    <row r="29" spans="1:8" x14ac:dyDescent="0.35">
      <c r="A29" s="7"/>
      <c r="B29" s="19"/>
      <c r="C29" s="19"/>
      <c r="D29" s="16">
        <f t="shared" si="2"/>
        <v>-4</v>
      </c>
      <c r="E29" s="17">
        <f t="shared" si="0"/>
        <v>-5</v>
      </c>
      <c r="F29" s="18"/>
      <c r="G29" s="16">
        <f t="shared" si="3"/>
        <v>-25</v>
      </c>
      <c r="H29" s="17">
        <f t="shared" si="1"/>
        <v>-31</v>
      </c>
    </row>
    <row r="30" spans="1:8" x14ac:dyDescent="0.35">
      <c r="B30" s="2"/>
      <c r="C30" s="2"/>
    </row>
    <row r="31" spans="1:8" x14ac:dyDescent="0.35">
      <c r="B31" s="2"/>
      <c r="C31" s="2"/>
    </row>
    <row r="32" spans="1:8" x14ac:dyDescent="0.35">
      <c r="B32" s="2"/>
      <c r="C32" s="2"/>
    </row>
    <row r="33" spans="2:3" x14ac:dyDescent="0.35">
      <c r="B33" s="2"/>
      <c r="C33" s="2"/>
    </row>
    <row r="34" spans="2:3" x14ac:dyDescent="0.35">
      <c r="B34" s="2"/>
      <c r="C34" s="2"/>
    </row>
  </sheetData>
  <sheetProtection algorithmName="SHA-512" hashValue="BSgnEx1z2x9ZYuk6j7M5DoB0BNB3kEhyx9z9PxA0ZzYTZg4FM/LYtmCOK2Hz3W5dc9rhpPGVv3Mm9M5zj49wfA==" saltValue="oh6a3UQC5/n75MX1paSOE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Punkteverteilung HV (40 Pkt.)</vt:lpstr>
      <vt:lpstr>Punkte Noten (Q-Phase)</vt:lpstr>
      <vt:lpstr>Punkte Noten (EF)</vt:lpstr>
      <vt:lpstr>Punkteverteilung HV (20 Pkt.)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Gerstenberger, Jan</dc:creator>
  <cp:lastModifiedBy>Gerstenberger, Jan</cp:lastModifiedBy>
  <cp:lastPrinted>2023-04-20T13:10:52Z</cp:lastPrinted>
  <dcterms:created xsi:type="dcterms:W3CDTF">2023-04-20T09:00:21Z</dcterms:created>
  <dcterms:modified xsi:type="dcterms:W3CDTF">2024-03-21T09:22:34Z</dcterms:modified>
</cp:coreProperties>
</file>